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CUENTA PÚBLICA\CUENTA PÚBLICA 2024\Formatos carga en Sistema Cuenta Pública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11925" windowHeight="11190"/>
  </bookViews>
  <sheets>
    <sheet name="EAEPED_OG" sheetId="1" r:id="rId1"/>
  </sheets>
  <definedNames>
    <definedName name="_xlnm.Print_Area" localSheetId="0">EAEPED_OG!$A$1:$I$160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9" i="1"/>
  <c r="H131" i="1"/>
  <c r="H132" i="1"/>
  <c r="H133" i="1"/>
  <c r="H125" i="1"/>
  <c r="H118" i="1"/>
  <c r="H9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41" i="1"/>
  <c r="H32" i="1"/>
  <c r="H33" i="1"/>
  <c r="H34" i="1"/>
  <c r="H35" i="1"/>
  <c r="H36" i="1"/>
  <c r="H37" i="1"/>
  <c r="H38" i="1"/>
  <c r="H39" i="1"/>
  <c r="H31" i="1"/>
  <c r="H22" i="1"/>
  <c r="H23" i="1"/>
  <c r="H24" i="1"/>
  <c r="H25" i="1"/>
  <c r="H26" i="1"/>
  <c r="H27" i="1"/>
  <c r="H28" i="1"/>
  <c r="H29" i="1"/>
  <c r="H21" i="1"/>
  <c r="H14" i="1"/>
  <c r="H15" i="1"/>
  <c r="H16" i="1"/>
  <c r="H17" i="1"/>
  <c r="H18" i="1"/>
  <c r="H19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H127" i="1" s="1"/>
  <c r="E128" i="1"/>
  <c r="H128" i="1" s="1"/>
  <c r="E129" i="1"/>
  <c r="E130" i="1"/>
  <c r="H130" i="1" s="1"/>
  <c r="E131" i="1"/>
  <c r="E132" i="1"/>
  <c r="E125" i="1"/>
  <c r="E116" i="1"/>
  <c r="H116" i="1" s="1"/>
  <c r="E117" i="1"/>
  <c r="H117" i="1" s="1"/>
  <c r="E118" i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E32" i="1"/>
  <c r="E33" i="1"/>
  <c r="E34" i="1"/>
  <c r="E35" i="1"/>
  <c r="E36" i="1"/>
  <c r="E37" i="1"/>
  <c r="E38" i="1"/>
  <c r="E39" i="1"/>
  <c r="E31" i="1"/>
  <c r="E29" i="1"/>
  <c r="E22" i="1"/>
  <c r="E23" i="1"/>
  <c r="E24" i="1"/>
  <c r="E25" i="1"/>
  <c r="E26" i="1"/>
  <c r="E27" i="1"/>
  <c r="E28" i="1"/>
  <c r="E21" i="1"/>
  <c r="E14" i="1"/>
  <c r="E15" i="1"/>
  <c r="E16" i="1"/>
  <c r="E17" i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C12" i="1"/>
  <c r="G10" i="1"/>
  <c r="F10" i="1"/>
  <c r="C10" i="1"/>
  <c r="D85" i="1" l="1"/>
  <c r="D160" i="1" s="1"/>
  <c r="G85" i="1"/>
  <c r="G160" i="1" s="1"/>
  <c r="C85" i="1"/>
  <c r="C160" i="1" s="1"/>
  <c r="F85" i="1"/>
  <c r="F160" i="1" s="1"/>
  <c r="H85" i="1"/>
  <c r="H160" i="1" s="1"/>
  <c r="H10" i="1"/>
  <c r="E85" i="1"/>
  <c r="E160" i="1" s="1"/>
  <c r="E1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<sst xmlns="http://schemas.openxmlformats.org/spreadsheetml/2006/main" count="163" uniqueCount="90">
  <si>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</si>
  <si>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</si>
  <si>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</si>
  <si>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</si>
  <si>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</si>
  <si>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</si>
  <si>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</si>
  <si>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</si>
  <si>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</si>
  <si>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</si>
  <si>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</si>
  <si>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</si>
  <si>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</si>
  <si>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</si>
  <si>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</si>
  <si>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</si>
  <si>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</si>
  <si>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</si>
  <si>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</si>
  <si>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</si>
  <si>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</si>
  <si>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</si>
  <si>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</si>
  <si>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</si>
  <si>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</si>
  <si>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</si>
  <si>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</si>
  <si>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</si>
  <si>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</si>
  <si>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</si>
  <si>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</si>
  <si>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</si>
  <si>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</si>
  <si>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</si>
  <si>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</si>
  <si>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</si>
  <si>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</si>
  <si>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</si>
  <si>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</si>
  <si>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</si>
  <si>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</si>
  <si>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</si>
  <si>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</si>
  <si>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</si>
  <si>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</si>
  <si>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</si>
  <si>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</si>
  <si>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</si>
  <si>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</si>
  <si>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</si>
  <si>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</si>
  <si>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</si>
  <si>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</si>
  <si>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</si>
  <si>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</si>
  <si>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</si>
  <si>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</si>
  <si>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</si>
  <si>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</si>
  <si>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</si>
  <si>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</si>
  <si>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</si>
  <si>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</si>
  <si>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</si>
  <si>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</si>
  <si>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</si>
  <si>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</si>
  <si>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</si>
  <si>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</si>
  <si>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</si>
  <si>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</si>
  <si>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</si>
  <si>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</si>
  <si>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</si>
  <si>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</si>
  <si>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</si>
  <si>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</si>
  <si>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</si>
  <si>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</si>
  <si>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</si>
  <si>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</si>
  <si>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</si>
  <si>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</si>
  <si>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</si>
  <si>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</si>
  <si>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</si>
  <si>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</si>
  <si>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</si>
  <si>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Chihuahuense de Educación para los Adultos</t>
  </si>
  <si>
    <t>Del 01 Enero al 31 de Diciembre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</si>
</sst>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165" fontId="7" fillId="0" borderId="5" xfId="0" applyNumberFormat="1" applyFont="1" applyBorder="1" applyAlignment="1" applyProtection="1">
      <alignment horizontal="right" vertical="center"/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Q8" sqref="Q8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0" t="s">
        <v>88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3" t="s">
        <v>2</v>
      </c>
      <c r="C4" s="44"/>
      <c r="D4" s="44"/>
      <c r="E4" s="44"/>
      <c r="F4" s="44"/>
      <c r="G4" s="44"/>
      <c r="H4" s="45"/>
    </row>
    <row r="5" spans="2:9" x14ac:dyDescent="0.2">
      <c r="B5" s="46" t="s">
        <v>89</v>
      </c>
      <c r="C5" s="47"/>
      <c r="D5" s="47"/>
      <c r="E5" s="47"/>
      <c r="F5" s="47"/>
      <c r="G5" s="47"/>
      <c r="H5" s="48"/>
    </row>
    <row r="6" spans="2:9" ht="15.75" customHeight="1" thickBot="1" x14ac:dyDescent="0.25">
      <c r="B6" s="49" t="s">
        <v>3</v>
      </c>
      <c r="C6" s="50"/>
      <c r="D6" s="50"/>
      <c r="E6" s="50"/>
      <c r="F6" s="50"/>
      <c r="G6" s="50"/>
      <c r="H6" s="51"/>
    </row>
    <row r="7" spans="2:9" ht="24.75" customHeight="1" thickBot="1" x14ac:dyDescent="0.25">
      <c r="B7" s="33" t="s">
        <v>4</v>
      </c>
      <c r="C7" s="35" t="s">
        <v>5</v>
      </c>
      <c r="D7" s="36"/>
      <c r="E7" s="36"/>
      <c r="F7" s="36"/>
      <c r="G7" s="37"/>
      <c r="H7" s="38" t="s">
        <v>6</v>
      </c>
    </row>
    <row r="8" spans="2:9" ht="24.75" thickBot="1" x14ac:dyDescent="0.2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9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0</v>
      </c>
      <c r="D10" s="8">
        <f>SUM(D12,D20,D30,D40,D50,D60,D64,D73,D77)</f>
        <v>0</v>
      </c>
      <c r="E10" s="24">
        <f t="shared" ref="E10:H10" si="0">SUM(E12,E20,E30,E40,E50,E60,E64,E73,E77)</f>
        <v>0</v>
      </c>
      <c r="F10" s="8">
        <f t="shared" si="0"/>
        <v>0</v>
      </c>
      <c r="G10" s="8">
        <f t="shared" si="0"/>
        <v>0</v>
      </c>
      <c r="H10" s="24">
        <f t="shared" si="0"/>
        <v>0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0</v>
      </c>
      <c r="D12" s="7">
        <f>SUM(D13:D19)</f>
        <v>0</v>
      </c>
      <c r="E12" s="25">
        <f t="shared" ref="E12:H12" si="1">SUM(E13:E19)</f>
        <v>0</v>
      </c>
      <c r="F12" s="7">
        <f t="shared" si="1"/>
        <v>0</v>
      </c>
      <c r="G12" s="7">
        <f t="shared" si="1"/>
        <v>0</v>
      </c>
      <c r="H12" s="25">
        <f t="shared" si="1"/>
        <v>0</v>
      </c>
    </row>
    <row r="13" spans="2:9" ht="24" x14ac:dyDescent="0.2">
      <c r="B13" s="10" t="s">
        <v>14</v>
      </c>
      <c r="C13" s="22">
        <v>0</v>
      </c>
      <c r="D13" s="22">
        <v>0</v>
      </c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3.1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2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0</v>
      </c>
      <c r="D20" s="7">
        <f t="shared" ref="D20:H20" si="4">SUM(D21:D29)</f>
        <v>0</v>
      </c>
      <c r="E20" s="25">
        <f t="shared" si="4"/>
        <v>0</v>
      </c>
      <c r="F20" s="7">
        <f t="shared" si="4"/>
        <v>0</v>
      </c>
      <c r="G20" s="7">
        <f t="shared" si="4"/>
        <v>0</v>
      </c>
      <c r="H20" s="25">
        <f t="shared" si="4"/>
        <v>0</v>
      </c>
    </row>
    <row r="21" spans="2:8" ht="24" x14ac:dyDescent="0.2">
      <c r="B21" s="10" t="s">
        <v>22</v>
      </c>
      <c r="C21" s="22">
        <v>0</v>
      </c>
      <c r="D21" s="22">
        <v>0</v>
      </c>
      <c r="E21" s="26">
        <f t="shared" si="2"/>
        <v>0</v>
      </c>
      <c r="F21" s="23">
        <v>0</v>
      </c>
      <c r="G21" s="23">
        <v>0</v>
      </c>
      <c r="H21" s="30">
        <f t="shared" si="3"/>
        <v>0</v>
      </c>
    </row>
    <row r="22" spans="2:8" x14ac:dyDescent="0.2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0</v>
      </c>
      <c r="D26" s="22">
        <v>0</v>
      </c>
      <c r="E26" s="26">
        <f t="shared" si="2"/>
        <v>0</v>
      </c>
      <c r="F26" s="23">
        <v>0</v>
      </c>
      <c r="G26" s="23">
        <v>0</v>
      </c>
      <c r="H26" s="30">
        <f t="shared" si="3"/>
        <v>0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0</v>
      </c>
      <c r="D30" s="7">
        <f t="shared" ref="D30:H30" si="5">SUM(D31:D39)</f>
        <v>0</v>
      </c>
      <c r="E30" s="25">
        <f t="shared" si="5"/>
        <v>0</v>
      </c>
      <c r="F30" s="7">
        <f t="shared" si="5"/>
        <v>0</v>
      </c>
      <c r="G30" s="7">
        <f t="shared" si="5"/>
        <v>0</v>
      </c>
      <c r="H30" s="25">
        <f t="shared" si="5"/>
        <v>0</v>
      </c>
    </row>
    <row r="31" spans="2:8" x14ac:dyDescent="0.2">
      <c r="B31" s="10" t="s">
        <v>32</v>
      </c>
      <c r="C31" s="22">
        <v>0</v>
      </c>
      <c r="D31" s="22">
        <v>0</v>
      </c>
      <c r="E31" s="26">
        <f t="shared" si="2"/>
        <v>0</v>
      </c>
      <c r="F31" s="23">
        <v>0</v>
      </c>
      <c r="G31" s="23">
        <v>0</v>
      </c>
      <c r="H31" s="30">
        <f t="shared" si="3"/>
        <v>0</v>
      </c>
    </row>
    <row r="32" spans="2:8" x14ac:dyDescent="0.2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4" x14ac:dyDescent="0.2">
      <c r="B33" s="10" t="s">
        <v>34</v>
      </c>
      <c r="C33" s="22">
        <v>0</v>
      </c>
      <c r="D33" s="22">
        <v>0</v>
      </c>
      <c r="E33" s="26">
        <f t="shared" si="2"/>
        <v>0</v>
      </c>
      <c r="F33" s="23">
        <v>0</v>
      </c>
      <c r="G33" s="23">
        <v>0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0</v>
      </c>
      <c r="D34" s="22">
        <v>0</v>
      </c>
      <c r="E34" s="26">
        <f t="shared" si="2"/>
        <v>0</v>
      </c>
      <c r="F34" s="23">
        <v>0</v>
      </c>
      <c r="G34" s="23">
        <v>0</v>
      </c>
      <c r="H34" s="30">
        <f t="shared" si="3"/>
        <v>0</v>
      </c>
    </row>
    <row r="35" spans="2:8" ht="24" x14ac:dyDescent="0.2">
      <c r="B35" s="10" t="s">
        <v>36</v>
      </c>
      <c r="C35" s="22">
        <v>0</v>
      </c>
      <c r="D35" s="22">
        <v>0</v>
      </c>
      <c r="E35" s="26">
        <f t="shared" si="2"/>
        <v>0</v>
      </c>
      <c r="F35" s="23">
        <v>0</v>
      </c>
      <c r="G35" s="23">
        <v>0</v>
      </c>
      <c r="H35" s="30">
        <f t="shared" si="3"/>
        <v>0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173970262.00999999</v>
      </c>
      <c r="D85" s="15">
        <f t="shared" ref="D85:H85" si="14">SUM(D86,D94,D104,D114,D124,D134,D138,D147,D151)</f>
        <v>-6983180.8999999985</v>
      </c>
      <c r="E85" s="27">
        <f t="shared" si="14"/>
        <v>166987081.10999998</v>
      </c>
      <c r="F85" s="15">
        <f t="shared" si="14"/>
        <v>165337812.56</v>
      </c>
      <c r="G85" s="15">
        <f t="shared" si="14"/>
        <v>165337812.56</v>
      </c>
      <c r="H85" s="27">
        <f t="shared" si="14"/>
        <v>1649268.55</v>
      </c>
    </row>
    <row r="86" spans="2:8" x14ac:dyDescent="0.2">
      <c r="B86" s="16" t="s">
        <v>13</v>
      </c>
      <c r="C86" s="7">
        <f>SUM(C87:C93)</f>
        <v>75291362.959999993</v>
      </c>
      <c r="D86" s="7">
        <f t="shared" ref="D86:H86" si="15">SUM(D87:D93)</f>
        <v>3232239.1500000004</v>
      </c>
      <c r="E86" s="25">
        <f t="shared" si="15"/>
        <v>78523602.109999999</v>
      </c>
      <c r="F86" s="7">
        <f t="shared" si="15"/>
        <v>76874333.560000002</v>
      </c>
      <c r="G86" s="7">
        <f t="shared" si="15"/>
        <v>76874333.560000002</v>
      </c>
      <c r="H86" s="25">
        <f t="shared" si="15"/>
        <v>1649268.5499999998</v>
      </c>
    </row>
    <row r="87" spans="2:8" ht="24" x14ac:dyDescent="0.2">
      <c r="B87" s="10" t="s">
        <v>14</v>
      </c>
      <c r="C87" s="22">
        <v>21649344</v>
      </c>
      <c r="D87" s="22">
        <v>-115723.69</v>
      </c>
      <c r="E87" s="26">
        <f>SUM(C87:D87)</f>
        <v>21533620.309999999</v>
      </c>
      <c r="F87" s="23">
        <v>21533620.309999999</v>
      </c>
      <c r="G87" s="23">
        <v>21533620.309999999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3700766.81</v>
      </c>
      <c r="D88" s="22">
        <v>-522806.26</v>
      </c>
      <c r="E88" s="26">
        <f t="shared" ref="E88:E153" si="17">SUM(C88:D88)</f>
        <v>3177960.55</v>
      </c>
      <c r="F88" s="23">
        <v>3177960.55</v>
      </c>
      <c r="G88" s="23">
        <v>3177960.55</v>
      </c>
      <c r="H88" s="30">
        <f>SUM(E88-F88)</f>
        <v>0</v>
      </c>
    </row>
    <row r="89" spans="2:8" x14ac:dyDescent="0.2">
      <c r="B89" s="10" t="s">
        <v>16</v>
      </c>
      <c r="C89" s="22">
        <v>6362261.6299999999</v>
      </c>
      <c r="D89" s="22">
        <v>1793875.81</v>
      </c>
      <c r="E89" s="26">
        <f t="shared" si="17"/>
        <v>8156137.4399999995</v>
      </c>
      <c r="F89" s="23">
        <v>8056144.5499999998</v>
      </c>
      <c r="G89" s="23">
        <v>8056144.5499999998</v>
      </c>
      <c r="H89" s="30">
        <f t="shared" si="16"/>
        <v>99992.889999999665</v>
      </c>
    </row>
    <row r="90" spans="2:8" x14ac:dyDescent="0.2">
      <c r="B90" s="10" t="s">
        <v>17</v>
      </c>
      <c r="C90" s="22">
        <v>8271222.4000000004</v>
      </c>
      <c r="D90" s="22">
        <v>-996079.29</v>
      </c>
      <c r="E90" s="26">
        <f t="shared" si="17"/>
        <v>7275143.1100000003</v>
      </c>
      <c r="F90" s="23">
        <v>7271279.04</v>
      </c>
      <c r="G90" s="23">
        <v>7271279.04</v>
      </c>
      <c r="H90" s="30">
        <f t="shared" si="16"/>
        <v>3864.070000000298</v>
      </c>
    </row>
    <row r="91" spans="2:8" x14ac:dyDescent="0.2">
      <c r="B91" s="10" t="s">
        <v>18</v>
      </c>
      <c r="C91" s="22">
        <v>26700524.899999999</v>
      </c>
      <c r="D91" s="22">
        <v>2101632.29</v>
      </c>
      <c r="E91" s="26">
        <f t="shared" si="17"/>
        <v>28802157.189999998</v>
      </c>
      <c r="F91" s="23">
        <v>27815431.09</v>
      </c>
      <c r="G91" s="23">
        <v>27815431.09</v>
      </c>
      <c r="H91" s="30">
        <f t="shared" si="16"/>
        <v>986726.09999999776</v>
      </c>
    </row>
    <row r="92" spans="2:8" x14ac:dyDescent="0.2">
      <c r="B92" s="10" t="s">
        <v>19</v>
      </c>
      <c r="C92" s="22"/>
      <c r="D92" s="22"/>
      <c r="E92" s="26">
        <f t="shared" si="17"/>
        <v>0</v>
      </c>
      <c r="F92" s="23"/>
      <c r="G92" s="23"/>
      <c r="H92" s="30">
        <f t="shared" si="16"/>
        <v>0</v>
      </c>
    </row>
    <row r="93" spans="2:8" x14ac:dyDescent="0.2">
      <c r="B93" s="10" t="s">
        <v>20</v>
      </c>
      <c r="C93" s="22">
        <v>8607243.2200000007</v>
      </c>
      <c r="D93" s="22">
        <v>971340.29</v>
      </c>
      <c r="E93" s="26">
        <f t="shared" si="17"/>
        <v>9578583.5100000016</v>
      </c>
      <c r="F93" s="23">
        <v>9019898.0199999996</v>
      </c>
      <c r="G93" s="23">
        <v>9019898.0199999996</v>
      </c>
      <c r="H93" s="30">
        <f t="shared" si="16"/>
        <v>558685.49000000209</v>
      </c>
    </row>
    <row r="94" spans="2:8" ht="24" x14ac:dyDescent="0.2">
      <c r="B94" s="17" t="s">
        <v>21</v>
      </c>
      <c r="C94" s="7">
        <f>SUM(C95:C103)</f>
        <v>8459508</v>
      </c>
      <c r="D94" s="7">
        <f t="shared" ref="D94:H94" si="18">SUM(D95:D103)</f>
        <v>1865318.16</v>
      </c>
      <c r="E94" s="25">
        <f t="shared" si="18"/>
        <v>10324826.16</v>
      </c>
      <c r="F94" s="7">
        <f t="shared" si="18"/>
        <v>10324826.16</v>
      </c>
      <c r="G94" s="7">
        <f t="shared" si="18"/>
        <v>10324826.16</v>
      </c>
      <c r="H94" s="25">
        <f t="shared" si="18"/>
        <v>0</v>
      </c>
    </row>
    <row r="95" spans="2:8" ht="24" x14ac:dyDescent="0.2">
      <c r="B95" s="10" t="s">
        <v>22</v>
      </c>
      <c r="C95" s="22">
        <v>1044000</v>
      </c>
      <c r="D95" s="22">
        <v>552801.26</v>
      </c>
      <c r="E95" s="26">
        <f t="shared" si="17"/>
        <v>1596801.26</v>
      </c>
      <c r="F95" s="23">
        <v>1596801.26</v>
      </c>
      <c r="G95" s="23">
        <v>1596801.26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31435.09</v>
      </c>
      <c r="E96" s="26">
        <f t="shared" si="17"/>
        <v>31435.09</v>
      </c>
      <c r="F96" s="23">
        <v>31435.09</v>
      </c>
      <c r="G96" s="23">
        <v>31435.09</v>
      </c>
      <c r="H96" s="30">
        <f t="shared" si="16"/>
        <v>0</v>
      </c>
    </row>
    <row r="97" spans="2:18" ht="24" x14ac:dyDescent="0.2">
      <c r="B97" s="10" t="s">
        <v>24</v>
      </c>
      <c r="C97" s="22"/>
      <c r="D97" s="22"/>
      <c r="E97" s="26">
        <f t="shared" si="17"/>
        <v>0</v>
      </c>
      <c r="F97" s="23"/>
      <c r="G97" s="23"/>
      <c r="H97" s="30">
        <f t="shared" si="16"/>
        <v>0</v>
      </c>
    </row>
    <row r="98" spans="2:18" ht="24" x14ac:dyDescent="0.2">
      <c r="B98" s="10" t="s">
        <v>25</v>
      </c>
      <c r="C98" s="22">
        <v>43050</v>
      </c>
      <c r="D98" s="22">
        <v>-11934.43</v>
      </c>
      <c r="E98" s="26">
        <f t="shared" si="17"/>
        <v>31115.57</v>
      </c>
      <c r="F98" s="23">
        <v>31115.57</v>
      </c>
      <c r="G98" s="23">
        <v>31115.57</v>
      </c>
      <c r="H98" s="30">
        <f t="shared" si="16"/>
        <v>0</v>
      </c>
    </row>
    <row r="99" spans="2:18" ht="24" x14ac:dyDescent="0.2">
      <c r="B99" s="10" t="s">
        <v>26</v>
      </c>
      <c r="C99" s="22"/>
      <c r="D99" s="22"/>
      <c r="E99" s="26">
        <f t="shared" si="17"/>
        <v>0</v>
      </c>
      <c r="F99" s="23"/>
      <c r="G99" s="23"/>
      <c r="H99" s="30">
        <f t="shared" si="16"/>
        <v>0</v>
      </c>
      <c r="J99" s="18"/>
    </row>
    <row r="100" spans="2:18" ht="12.75" x14ac:dyDescent="0.2">
      <c r="B100" s="10" t="s">
        <v>27</v>
      </c>
      <c r="C100" s="22">
        <v>6952200</v>
      </c>
      <c r="D100" s="22">
        <v>1166025.54</v>
      </c>
      <c r="E100" s="26">
        <f t="shared" si="17"/>
        <v>8118225.54</v>
      </c>
      <c r="F100" s="32">
        <v>8118225.54</v>
      </c>
      <c r="G100" s="32">
        <v>8118225.54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110572</v>
      </c>
      <c r="D101" s="22">
        <v>-41833.81</v>
      </c>
      <c r="E101" s="26">
        <f t="shared" si="17"/>
        <v>68738.19</v>
      </c>
      <c r="F101" s="32">
        <v>68738.19</v>
      </c>
      <c r="G101" s="32">
        <v>68738.19</v>
      </c>
      <c r="H101" s="30">
        <f t="shared" si="16"/>
        <v>0</v>
      </c>
    </row>
    <row r="102" spans="2:18" ht="12.6" customHeight="1" x14ac:dyDescent="0.2">
      <c r="B102" s="10" t="s">
        <v>29</v>
      </c>
      <c r="C102" s="22"/>
      <c r="D102" s="22"/>
      <c r="E102" s="26">
        <f t="shared" si="17"/>
        <v>0</v>
      </c>
      <c r="F102" s="23"/>
      <c r="G102" s="23"/>
      <c r="H102" s="30">
        <f t="shared" si="16"/>
        <v>0</v>
      </c>
    </row>
    <row r="103" spans="2:18" ht="24.6" customHeight="1" x14ac:dyDescent="0.2">
      <c r="B103" s="10" t="s">
        <v>30</v>
      </c>
      <c r="C103" s="22">
        <v>309686</v>
      </c>
      <c r="D103" s="22">
        <v>168824.51</v>
      </c>
      <c r="E103" s="26">
        <f t="shared" si="17"/>
        <v>478510.51</v>
      </c>
      <c r="F103" s="23">
        <v>478510.51</v>
      </c>
      <c r="G103" s="23">
        <v>478510.51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21799098</v>
      </c>
      <c r="D104" s="7">
        <f t="shared" ref="D104:H104" si="19">SUM(D105:D113)</f>
        <v>-2522909.09</v>
      </c>
      <c r="E104" s="25">
        <f t="shared" si="19"/>
        <v>19276188.91</v>
      </c>
      <c r="F104" s="7">
        <f t="shared" si="19"/>
        <v>19276188.91</v>
      </c>
      <c r="G104" s="7">
        <f t="shared" si="19"/>
        <v>19276188.91</v>
      </c>
      <c r="H104" s="25">
        <f t="shared" si="19"/>
        <v>3.3469405025243759E-10</v>
      </c>
    </row>
    <row r="105" spans="2:18" x14ac:dyDescent="0.2">
      <c r="B105" s="10" t="s">
        <v>32</v>
      </c>
      <c r="C105" s="22">
        <v>1795436</v>
      </c>
      <c r="D105" s="22">
        <v>-20411.62</v>
      </c>
      <c r="E105" s="26">
        <f t="shared" si="17"/>
        <v>1775024.38</v>
      </c>
      <c r="F105" s="23">
        <v>1775024.38</v>
      </c>
      <c r="G105" s="23">
        <v>1775024.38</v>
      </c>
      <c r="H105" s="30">
        <f t="shared" si="16"/>
        <v>0</v>
      </c>
    </row>
    <row r="106" spans="2:18" x14ac:dyDescent="0.2">
      <c r="B106" s="10" t="s">
        <v>33</v>
      </c>
      <c r="C106" s="22">
        <v>4776141</v>
      </c>
      <c r="D106" s="22">
        <v>154325.03</v>
      </c>
      <c r="E106" s="26">
        <f t="shared" si="17"/>
        <v>4930466.03</v>
      </c>
      <c r="F106" s="23">
        <v>4930466.03</v>
      </c>
      <c r="G106" s="23">
        <v>4930466.03</v>
      </c>
      <c r="H106" s="30">
        <f t="shared" si="16"/>
        <v>0</v>
      </c>
    </row>
    <row r="107" spans="2:18" ht="24" x14ac:dyDescent="0.2">
      <c r="B107" s="10" t="s">
        <v>34</v>
      </c>
      <c r="C107" s="22">
        <v>8696599</v>
      </c>
      <c r="D107" s="22">
        <v>-1027271.51</v>
      </c>
      <c r="E107" s="26">
        <f t="shared" si="17"/>
        <v>7669327.4900000002</v>
      </c>
      <c r="F107" s="23">
        <v>7669327.4900000002</v>
      </c>
      <c r="G107" s="23">
        <v>7669327.4900000002</v>
      </c>
      <c r="H107" s="30">
        <f t="shared" si="16"/>
        <v>0</v>
      </c>
    </row>
    <row r="108" spans="2:18" ht="24" x14ac:dyDescent="0.2">
      <c r="B108" s="10" t="s">
        <v>35</v>
      </c>
      <c r="C108" s="22">
        <v>481616</v>
      </c>
      <c r="D108" s="22">
        <v>322479.33</v>
      </c>
      <c r="E108" s="26">
        <f t="shared" si="17"/>
        <v>804095.33000000007</v>
      </c>
      <c r="F108" s="23">
        <v>804095.33</v>
      </c>
      <c r="G108" s="23">
        <v>804095.33</v>
      </c>
      <c r="H108" s="30">
        <f t="shared" si="16"/>
        <v>1.1641532182693481E-10</v>
      </c>
    </row>
    <row r="109" spans="2:18" ht="24" x14ac:dyDescent="0.2">
      <c r="B109" s="10" t="s">
        <v>36</v>
      </c>
      <c r="C109" s="22">
        <v>1830258</v>
      </c>
      <c r="D109" s="22">
        <v>-168097.36</v>
      </c>
      <c r="E109" s="26">
        <f t="shared" si="17"/>
        <v>1662160.6400000001</v>
      </c>
      <c r="F109" s="23">
        <v>1662160.64</v>
      </c>
      <c r="G109" s="23">
        <v>1662160.64</v>
      </c>
      <c r="H109" s="30">
        <f t="shared" si="16"/>
        <v>2.3283064365386963E-10</v>
      </c>
    </row>
    <row r="110" spans="2:18" ht="24" x14ac:dyDescent="0.2">
      <c r="B110" s="10" t="s">
        <v>37</v>
      </c>
      <c r="C110" s="22"/>
      <c r="D110" s="22"/>
      <c r="E110" s="26">
        <f t="shared" si="17"/>
        <v>0</v>
      </c>
      <c r="F110" s="23"/>
      <c r="G110" s="23"/>
      <c r="H110" s="30">
        <f t="shared" si="16"/>
        <v>0</v>
      </c>
    </row>
    <row r="111" spans="2:18" x14ac:dyDescent="0.2">
      <c r="B111" s="10" t="s">
        <v>38</v>
      </c>
      <c r="C111" s="22">
        <v>1712303</v>
      </c>
      <c r="D111" s="22">
        <v>490159.92</v>
      </c>
      <c r="E111" s="26">
        <f t="shared" si="17"/>
        <v>2202462.92</v>
      </c>
      <c r="F111" s="23">
        <v>2202462.92</v>
      </c>
      <c r="G111" s="23">
        <v>2202462.92</v>
      </c>
      <c r="H111" s="30">
        <f t="shared" si="16"/>
        <v>0</v>
      </c>
    </row>
    <row r="112" spans="2:18" x14ac:dyDescent="0.2">
      <c r="B112" s="10" t="s">
        <v>39</v>
      </c>
      <c r="C112" s="22">
        <v>498920</v>
      </c>
      <c r="D112" s="22">
        <v>-392384.65</v>
      </c>
      <c r="E112" s="26">
        <f t="shared" si="17"/>
        <v>106535.34999999998</v>
      </c>
      <c r="F112" s="23">
        <v>106535.35</v>
      </c>
      <c r="G112" s="23">
        <v>106535.35</v>
      </c>
      <c r="H112" s="30">
        <f t="shared" si="16"/>
        <v>-2.9103830456733704E-11</v>
      </c>
      <c r="J112" s="18"/>
    </row>
    <row r="113" spans="2:8" x14ac:dyDescent="0.2">
      <c r="B113" s="10" t="s">
        <v>40</v>
      </c>
      <c r="C113" s="22">
        <v>2007825</v>
      </c>
      <c r="D113" s="22">
        <v>-1881708.23</v>
      </c>
      <c r="E113" s="26">
        <f t="shared" si="17"/>
        <v>126116.77000000002</v>
      </c>
      <c r="F113" s="23">
        <v>126116.77</v>
      </c>
      <c r="G113" s="23">
        <v>126116.77</v>
      </c>
      <c r="H113" s="30">
        <f t="shared" si="16"/>
        <v>1.4551915228366852E-11</v>
      </c>
    </row>
    <row r="114" spans="2:8" ht="29.25" customHeight="1" x14ac:dyDescent="0.2">
      <c r="B114" s="17" t="s">
        <v>41</v>
      </c>
      <c r="C114" s="7">
        <f>SUM(C115:C123)</f>
        <v>62864858</v>
      </c>
      <c r="D114" s="7">
        <f t="shared" ref="D114:H114" si="20">SUM(D115:D123)</f>
        <v>-9544019.2899999991</v>
      </c>
      <c r="E114" s="25">
        <f t="shared" si="20"/>
        <v>53320838.710000001</v>
      </c>
      <c r="F114" s="7">
        <f t="shared" si="20"/>
        <v>53320838.710000001</v>
      </c>
      <c r="G114" s="7">
        <f t="shared" si="20"/>
        <v>53320838.710000001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/>
      <c r="E115" s="26">
        <f t="shared" si="17"/>
        <v>0</v>
      </c>
      <c r="F115" s="23"/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/>
      <c r="E116" s="26">
        <f t="shared" si="17"/>
        <v>0</v>
      </c>
      <c r="F116" s="23"/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62864858</v>
      </c>
      <c r="D117" s="22">
        <v>-9544019.2899999991</v>
      </c>
      <c r="E117" s="26">
        <f t="shared" si="17"/>
        <v>53320838.710000001</v>
      </c>
      <c r="F117" s="23">
        <v>53320838.710000001</v>
      </c>
      <c r="G117" s="23">
        <v>53320838.710000001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/>
      <c r="E118" s="26">
        <f t="shared" si="17"/>
        <v>0</v>
      </c>
      <c r="F118" s="23"/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/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/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/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/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/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5555435.0499999998</v>
      </c>
      <c r="D124" s="7">
        <f t="shared" ref="D124:H124" si="21">SUM(D125:D133)</f>
        <v>-13809.83</v>
      </c>
      <c r="E124" s="25">
        <f t="shared" si="21"/>
        <v>5541625.2199999997</v>
      </c>
      <c r="F124" s="7">
        <f t="shared" si="21"/>
        <v>5541625.2199999997</v>
      </c>
      <c r="G124" s="7">
        <f t="shared" si="21"/>
        <v>5541625.2199999997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/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5555435.0499999998</v>
      </c>
      <c r="D128" s="22">
        <v>-13809.83</v>
      </c>
      <c r="E128" s="26">
        <f t="shared" si="17"/>
        <v>5541625.2199999997</v>
      </c>
      <c r="F128" s="23">
        <v>5541625.2199999997</v>
      </c>
      <c r="G128" s="23">
        <v>5541625.2199999997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/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/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173970262.00999999</v>
      </c>
      <c r="D160" s="21">
        <f t="shared" ref="D160:G160" si="28">SUM(D10,D85)</f>
        <v>-6983180.8999999985</v>
      </c>
      <c r="E160" s="28">
        <f>SUM(E10,E85)</f>
        <v>166987081.10999998</v>
      </c>
      <c r="F160" s="21">
        <f t="shared" si="28"/>
        <v>165337812.56</v>
      </c>
      <c r="G160" s="21">
        <f t="shared" si="28"/>
        <v>165337812.56</v>
      </c>
      <c r="H160" s="28">
        <f>SUM(H10,H85)</f>
        <v>1649268.55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23622047244094491" right="0.23622047244094491" top="0.39370078740157483" bottom="0.74803149606299213" header="0.31496062992125984" footer="0.31496062992125984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final final</cp:lastModifiedBy>
  <cp:lastPrinted>2024-07-03T18:55:23Z</cp:lastPrinted>
  <dcterms:created xsi:type="dcterms:W3CDTF">2020-01-08T21:14:59Z</dcterms:created>
  <dcterms:modified xsi:type="dcterms:W3CDTF">2025-02-04T18:32:24Z</dcterms:modified>
</cp:coreProperties>
</file>